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420D8E9B-3634-4118-9BDA-BFFA4C1BFF54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9" i="1" s="1"/>
  <c r="G19" i="1" s="1"/>
  <c r="G17" i="1"/>
  <c r="F17" i="1"/>
  <c r="F16" i="1"/>
  <c r="G16" i="1" s="1"/>
  <c r="F15" i="1"/>
  <c r="G15" i="1" s="1"/>
  <c r="G14" i="1"/>
  <c r="F14" i="1"/>
  <c r="F13" i="1"/>
  <c r="G13" i="1" s="1"/>
  <c r="F12" i="1"/>
  <c r="G12" i="1" s="1"/>
  <c r="G11" i="1"/>
  <c r="F11" i="1"/>
  <c r="E10" i="1"/>
  <c r="D10" i="1"/>
  <c r="C10" i="1"/>
  <c r="F10" i="1" s="1"/>
  <c r="G10" i="1" s="1"/>
  <c r="E8" i="1"/>
  <c r="D8" i="1"/>
  <c r="C8" i="1"/>
  <c r="F8" i="1" s="1"/>
  <c r="G8" i="1" s="1"/>
</calcChain>
</file>

<file path=xl/sharedStrings.xml><?xml version="1.0" encoding="utf-8"?>
<sst xmlns="http://schemas.openxmlformats.org/spreadsheetml/2006/main" count="31" uniqueCount="31">
  <si>
    <t>JUNTA MUNICIPAL DE AGUA Y SANEAMIENTO DE OJINAGA</t>
  </si>
  <si>
    <t>Estado Analítico del Activo</t>
  </si>
  <si>
    <t>Del 1 de Enero al 31 de Diciembre del 2022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</si>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</sst>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/>
    <xf numFmtId="0" fontId="2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43</xdr:row>
      <xdr:rowOff>9525</xdr:rowOff>
    </xdr:from>
    <xdr:to>
      <xdr:col>2</xdr:col>
      <xdr:colOff>800100</xdr:colOff>
      <xdr:row>46</xdr:row>
      <xdr:rowOff>57150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F392ED38-29F0-574B-C476-E8FCAE0E815C}"/>
            </a:ext>
          </a:extLst>
        </xdr:cNvPr>
        <xdr:cNvSpPr txBox="1"/>
      </xdr:nvSpPr>
      <xdr:spPr>
        <a:xfrm>
          <a:off x="838200" y="763905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657860</xdr:colOff>
      <xdr:row>43</xdr:row>
      <xdr:rowOff>8890</xdr:rowOff>
    </xdr:from>
    <xdr:to>
      <xdr:col>2</xdr:col>
      <xdr:colOff>762635</xdr:colOff>
      <xdr:row>43</xdr:row>
      <xdr:rowOff>8890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406F843-D78A-104E-9827-FDE60DA5F979}"/>
            </a:ext>
          </a:extLst>
        </xdr:cNvPr>
        <xdr:cNvCxnSpPr/>
      </xdr:nvCxnSpPr>
      <xdr:spPr>
        <a:xfrm>
          <a:off x="838835" y="763841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43</xdr:row>
      <xdr:rowOff>9525</xdr:rowOff>
    </xdr:from>
    <xdr:to>
      <xdr:col>6</xdr:col>
      <xdr:colOff>685800</xdr:colOff>
      <xdr:row>46</xdr:row>
      <xdr:rowOff>57150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0CCBA85B-797A-139D-BFBE-17CCD44C8AC1}"/>
            </a:ext>
          </a:extLst>
        </xdr:cNvPr>
        <xdr:cNvSpPr txBox="1"/>
      </xdr:nvSpPr>
      <xdr:spPr>
        <a:xfrm>
          <a:off x="4524375" y="763905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648335</xdr:colOff>
      <xdr:row>43</xdr:row>
      <xdr:rowOff>8890</xdr:rowOff>
    </xdr:from>
    <xdr:to>
      <xdr:col>6</xdr:col>
      <xdr:colOff>648335</xdr:colOff>
      <xdr:row>43</xdr:row>
      <xdr:rowOff>8890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4CC79E0-CF61-1F40-57FE-17E1302CBD51}"/>
            </a:ext>
          </a:extLst>
        </xdr:cNvPr>
        <xdr:cNvCxnSpPr/>
      </xdr:nvCxnSpPr>
      <xdr:spPr>
        <a:xfrm>
          <a:off x="4525010" y="763841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2:G303"/>
  <sheetViews>
    <sheetView tabSelected="1" topLeftCell="A16" zoomScaleNormal="100" workbookViewId="0">
      <selection activeCell="F43" sqref="F43"/>
    </sheetView>
  </sheetViews>
  <sheetFormatPr baseColWidth="10" defaultColWidth="11.5703125" defaultRowHeight="12" x14ac:dyDescent="0.2"/>
  <cols>
    <col min="1" max="1" width="2.7109375" style="12" customWidth="1"/>
    <col min="2" max="2" width="41.28515625" style="12" customWidth="1"/>
    <col min="3" max="3" width="14.140625" style="12" customWidth="1"/>
    <col min="4" max="4" width="13.7109375" style="12" customWidth="1"/>
    <col min="5" max="5" width="13.85546875" style="12" customWidth="1"/>
    <col min="6" max="6" width="15.28515625" style="12" customWidth="1"/>
    <col min="7" max="7" width="12.42578125" style="12" customWidth="1"/>
    <col min="8" max="11" width="11.5703125" style="12" customWidth="1"/>
    <col min="12" max="16384" width="11.5703125" style="12"/>
  </cols>
  <sheetData>
    <row r="2" spans="2:7" x14ac:dyDescent="0.2">
      <c r="B2" s="18" t="s">
        <v>0</v>
      </c>
      <c r="C2" s="19"/>
      <c r="D2" s="19"/>
      <c r="E2" s="19"/>
      <c r="F2" s="19"/>
      <c r="G2" s="20"/>
    </row>
    <row r="3" spans="2:7" x14ac:dyDescent="0.2">
      <c r="B3" s="21" t="s">
        <v>1</v>
      </c>
      <c r="C3" s="22"/>
      <c r="D3" s="22"/>
      <c r="E3" s="22"/>
      <c r="F3" s="22"/>
      <c r="G3" s="23"/>
    </row>
    <row r="4" spans="2:7" x14ac:dyDescent="0.2">
      <c r="B4" s="24" t="s">
        <v>2</v>
      </c>
      <c r="C4" s="25"/>
      <c r="D4" s="25"/>
      <c r="E4" s="25"/>
      <c r="F4" s="25"/>
      <c r="G4" s="26"/>
    </row>
    <row r="5" spans="2:7" ht="24" x14ac:dyDescent="0.2">
      <c r="B5" s="27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pans="2:7" x14ac:dyDescent="0.2">
      <c r="B6" s="28"/>
      <c r="C6" s="5">
        <v>1</v>
      </c>
      <c r="D6" s="5">
        <v>2</v>
      </c>
      <c r="E6" s="5">
        <v>3</v>
      </c>
      <c r="F6" s="5" t="s">
        <v>9</v>
      </c>
      <c r="G6" s="5" t="s">
        <v>10</v>
      </c>
    </row>
    <row r="7" spans="2:7" ht="16.5" customHeight="1" x14ac:dyDescent="0.2">
      <c r="B7" s="13"/>
      <c r="C7" s="6"/>
      <c r="D7" s="6"/>
      <c r="E7" s="6"/>
      <c r="F7" s="6"/>
      <c r="G7" s="6"/>
    </row>
    <row r="8" spans="2:7" ht="16.5" customHeight="1" x14ac:dyDescent="0.2">
      <c r="B8" s="1" t="s">
        <v>11</v>
      </c>
      <c r="C8" s="7">
        <f>SUM(C10,C19)</f>
        <v>83289509.719999999</v>
      </c>
      <c r="D8" s="7">
        <f>SUM(D10,D19)</f>
        <v>172697179</v>
      </c>
      <c r="E8" s="7">
        <f>SUM(E10,E19)</f>
        <v>151286730</v>
      </c>
      <c r="F8" s="7">
        <f>C8+D8-E8</f>
        <v>104699958.72</v>
      </c>
      <c r="G8" s="7">
        <f>F8-C8</f>
        <v>21410449</v>
      </c>
    </row>
    <row r="9" spans="2:7" ht="15" customHeight="1" x14ac:dyDescent="0.2">
      <c r="B9" s="13"/>
      <c r="C9" s="14"/>
      <c r="D9" s="14"/>
      <c r="E9" s="14"/>
      <c r="F9" s="14"/>
      <c r="G9" s="14"/>
    </row>
    <row r="10" spans="2:7" x14ac:dyDescent="0.2">
      <c r="B10" s="2" t="s">
        <v>12</v>
      </c>
      <c r="C10" s="7">
        <f>SUM(C11:C17)</f>
        <v>14739777.18</v>
      </c>
      <c r="D10" s="7">
        <f>SUM(D11:D17)</f>
        <v>123237160</v>
      </c>
      <c r="E10" s="7">
        <f>SUM(E11:E17)</f>
        <v>125995763</v>
      </c>
      <c r="F10" s="7">
        <f t="shared" ref="F10:F17" si="0">C10+D10-E10</f>
        <v>11981174.180000007</v>
      </c>
      <c r="G10" s="7">
        <f t="shared" ref="G10:G17" si="1">F10-C10</f>
        <v>-2758602.9999999925</v>
      </c>
    </row>
    <row r="11" spans="2:7" x14ac:dyDescent="0.2">
      <c r="B11" s="3" t="s">
        <v>13</v>
      </c>
      <c r="C11" s="8">
        <v>11147695.710000001</v>
      </c>
      <c r="D11" s="8">
        <v>51692455</v>
      </c>
      <c r="E11" s="8">
        <v>55510814</v>
      </c>
      <c r="F11" s="9">
        <f t="shared" si="0"/>
        <v>7329336.7100000009</v>
      </c>
      <c r="G11" s="9">
        <f t="shared" si="1"/>
        <v>-3818359</v>
      </c>
    </row>
    <row r="12" spans="2:7" x14ac:dyDescent="0.2">
      <c r="B12" s="3" t="s">
        <v>14</v>
      </c>
      <c r="C12" s="8">
        <v>2724848.84</v>
      </c>
      <c r="D12" s="8">
        <v>71545779</v>
      </c>
      <c r="E12" s="8">
        <v>69905668</v>
      </c>
      <c r="F12" s="9">
        <f t="shared" si="0"/>
        <v>4364959.8400000036</v>
      </c>
      <c r="G12" s="9">
        <f t="shared" si="1"/>
        <v>1640111.0000000037</v>
      </c>
    </row>
    <row r="13" spans="2:7" x14ac:dyDescent="0.2">
      <c r="B13" s="3" t="s">
        <v>15</v>
      </c>
      <c r="C13" s="8">
        <v>631982.87</v>
      </c>
      <c r="D13" s="8">
        <v>-1074</v>
      </c>
      <c r="E13" s="8">
        <v>579281</v>
      </c>
      <c r="F13" s="9">
        <f t="shared" si="0"/>
        <v>51627.869999999995</v>
      </c>
      <c r="G13" s="9">
        <f t="shared" si="1"/>
        <v>-580355</v>
      </c>
    </row>
    <row r="14" spans="2:7" x14ac:dyDescent="0.2">
      <c r="B14" s="3" t="s">
        <v>16</v>
      </c>
      <c r="C14" s="8">
        <v>0</v>
      </c>
      <c r="D14" s="8">
        <v>0</v>
      </c>
      <c r="E14" s="8">
        <v>0</v>
      </c>
      <c r="F14" s="9">
        <f t="shared" si="0"/>
        <v>0</v>
      </c>
      <c r="G14" s="9">
        <f t="shared" si="1"/>
        <v>0</v>
      </c>
    </row>
    <row r="15" spans="2:7" x14ac:dyDescent="0.2">
      <c r="B15" s="3" t="s">
        <v>17</v>
      </c>
      <c r="C15" s="8">
        <v>235249.76</v>
      </c>
      <c r="D15" s="8">
        <v>0</v>
      </c>
      <c r="E15" s="8">
        <v>0</v>
      </c>
      <c r="F15" s="9">
        <f t="shared" si="0"/>
        <v>235249.76</v>
      </c>
      <c r="G15" s="9">
        <f t="shared" si="1"/>
        <v>0</v>
      </c>
    </row>
    <row r="16" spans="2:7" ht="24" x14ac:dyDescent="0.2">
      <c r="B16" s="3" t="s">
        <v>18</v>
      </c>
      <c r="C16" s="8">
        <v>0</v>
      </c>
      <c r="D16" s="8">
        <v>0</v>
      </c>
      <c r="E16" s="8">
        <v>0</v>
      </c>
      <c r="F16" s="9">
        <f t="shared" si="0"/>
        <v>0</v>
      </c>
      <c r="G16" s="9">
        <f t="shared" si="1"/>
        <v>0</v>
      </c>
    </row>
    <row r="17" spans="1:7" x14ac:dyDescent="0.2">
      <c r="B17" s="3" t="s">
        <v>19</v>
      </c>
      <c r="C17" s="8">
        <v>0</v>
      </c>
      <c r="D17" s="8">
        <v>0</v>
      </c>
      <c r="E17" s="8">
        <v>0</v>
      </c>
      <c r="F17" s="9">
        <f t="shared" si="0"/>
        <v>0</v>
      </c>
      <c r="G17" s="9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20</v>
      </c>
      <c r="C19" s="7">
        <f>SUM(C20:C28)</f>
        <v>68549732.540000007</v>
      </c>
      <c r="D19" s="7">
        <f>SUM(D20:D28)</f>
        <v>49460019</v>
      </c>
      <c r="E19" s="7">
        <f>SUM(E20:E28)</f>
        <v>25290967</v>
      </c>
      <c r="F19" s="7">
        <f t="shared" ref="F19:F28" si="2">C19+D19-E19</f>
        <v>92718784.540000007</v>
      </c>
      <c r="G19" s="7">
        <f t="shared" ref="G19:G28" si="3">F19-C19</f>
        <v>24169052</v>
      </c>
    </row>
    <row r="20" spans="1:7" x14ac:dyDescent="0.2">
      <c r="B20" s="3" t="s">
        <v>21</v>
      </c>
      <c r="C20" s="8">
        <v>0</v>
      </c>
      <c r="D20" s="8">
        <v>0</v>
      </c>
      <c r="E20" s="8">
        <v>0</v>
      </c>
      <c r="F20" s="9">
        <f t="shared" si="2"/>
        <v>0</v>
      </c>
      <c r="G20" s="9">
        <f t="shared" si="3"/>
        <v>0</v>
      </c>
    </row>
    <row r="21" spans="1:7" ht="24" x14ac:dyDescent="0.2">
      <c r="B21" s="3" t="s">
        <v>22</v>
      </c>
      <c r="C21" s="8">
        <v>0</v>
      </c>
      <c r="D21" s="8">
        <v>0</v>
      </c>
      <c r="E21" s="8">
        <v>0</v>
      </c>
      <c r="F21" s="9">
        <f t="shared" si="2"/>
        <v>0</v>
      </c>
      <c r="G21" s="9">
        <f t="shared" si="3"/>
        <v>0</v>
      </c>
    </row>
    <row r="22" spans="1:7" ht="24" x14ac:dyDescent="0.2">
      <c r="A22" s="15" t="s">
        <v>23</v>
      </c>
      <c r="B22" s="3" t="s">
        <v>24</v>
      </c>
      <c r="C22" s="8">
        <v>136056414.36000001</v>
      </c>
      <c r="D22" s="8">
        <v>46369907</v>
      </c>
      <c r="E22" s="8">
        <v>21173617</v>
      </c>
      <c r="F22" s="9">
        <f t="shared" si="2"/>
        <v>161252704.36000001</v>
      </c>
      <c r="G22" s="9">
        <f t="shared" si="3"/>
        <v>25196290</v>
      </c>
    </row>
    <row r="23" spans="1:7" x14ac:dyDescent="0.2">
      <c r="B23" s="3" t="s">
        <v>25</v>
      </c>
      <c r="C23" s="8">
        <v>17025001.140000001</v>
      </c>
      <c r="D23" s="8">
        <v>3017612</v>
      </c>
      <c r="E23" s="8">
        <v>0</v>
      </c>
      <c r="F23" s="9">
        <f t="shared" si="2"/>
        <v>20042613.140000001</v>
      </c>
      <c r="G23" s="9">
        <f t="shared" si="3"/>
        <v>3017612</v>
      </c>
    </row>
    <row r="24" spans="1:7" x14ac:dyDescent="0.2">
      <c r="B24" s="3" t="s">
        <v>26</v>
      </c>
      <c r="C24" s="8">
        <v>52500</v>
      </c>
      <c r="D24" s="8">
        <v>72500</v>
      </c>
      <c r="E24" s="8">
        <v>0</v>
      </c>
      <c r="F24" s="9">
        <f t="shared" si="2"/>
        <v>125000</v>
      </c>
      <c r="G24" s="9">
        <f t="shared" si="3"/>
        <v>72500</v>
      </c>
    </row>
    <row r="25" spans="1:7" ht="24" x14ac:dyDescent="0.2">
      <c r="B25" s="3" t="s">
        <v>27</v>
      </c>
      <c r="C25" s="8">
        <v>-84584182.959999993</v>
      </c>
      <c r="D25" s="8">
        <v>0</v>
      </c>
      <c r="E25" s="8">
        <v>4117350</v>
      </c>
      <c r="F25" s="9">
        <f t="shared" si="2"/>
        <v>-88701532.959999993</v>
      </c>
      <c r="G25" s="9">
        <f t="shared" si="3"/>
        <v>-4117350</v>
      </c>
    </row>
    <row r="26" spans="1:7" x14ac:dyDescent="0.2">
      <c r="B26" s="3" t="s">
        <v>28</v>
      </c>
      <c r="C26" s="8">
        <v>0</v>
      </c>
      <c r="D26" s="8">
        <v>0</v>
      </c>
      <c r="E26" s="8">
        <v>0</v>
      </c>
      <c r="F26" s="9">
        <f t="shared" si="2"/>
        <v>0</v>
      </c>
      <c r="G26" s="9">
        <f t="shared" si="3"/>
        <v>0</v>
      </c>
    </row>
    <row r="27" spans="1:7" ht="24" x14ac:dyDescent="0.2">
      <c r="B27" s="3" t="s">
        <v>29</v>
      </c>
      <c r="C27" s="8">
        <v>0</v>
      </c>
      <c r="D27" s="8">
        <v>0</v>
      </c>
      <c r="E27" s="8">
        <v>0</v>
      </c>
      <c r="F27" s="9">
        <f t="shared" si="2"/>
        <v>0</v>
      </c>
      <c r="G27" s="9">
        <f t="shared" si="3"/>
        <v>0</v>
      </c>
    </row>
    <row r="28" spans="1:7" x14ac:dyDescent="0.2">
      <c r="B28" s="3" t="s">
        <v>30</v>
      </c>
      <c r="C28" s="8">
        <v>0</v>
      </c>
      <c r="D28" s="8">
        <v>0</v>
      </c>
      <c r="E28" s="8">
        <v>0</v>
      </c>
      <c r="F28" s="9">
        <f t="shared" si="2"/>
        <v>0</v>
      </c>
      <c r="G28" s="9">
        <f t="shared" si="3"/>
        <v>0</v>
      </c>
    </row>
    <row r="29" spans="1:7" x14ac:dyDescent="0.2">
      <c r="B29" s="4"/>
      <c r="C29" s="10"/>
      <c r="D29" s="10"/>
      <c r="E29" s="10"/>
      <c r="F29" s="10"/>
      <c r="G29" s="10"/>
    </row>
    <row r="31" spans="1:7" s="17" customFormat="1" ht="12.75" x14ac:dyDescent="0.2">
      <c r="B31" s="16"/>
    </row>
    <row r="32" spans="1:7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password="F376" sheet="1"/>
  <mergeCells count="4">
    <mergeCell ref="B2:G2"/>
    <mergeCell ref="B3:G3"/>
    <mergeCell ref="B4:G4"/>
    <mergeCell ref="B5:B6"/>
  </mergeCells>
  <pageMargins left="0.7" right="0.7" top="0.75" bottom="0.75" header="0.3" footer="0.3"/>
  <pageSetup scale="72" orientation="portrait" r:id="rId1"/>
  <headerFooter differentFirst="1">
    <firstFooter>&amp;C“Bajo protesta de decir verdad declaramos que los Estados Financieros y sus notas, son razonablemente correctos y son responsabilidad del emisor.” 
 Sello Digital: 5147290000202200004toTrimestre000020230124190704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2023-02-01T17:09:06Z</cp:lastPrinted>
  <dcterms:created xsi:type="dcterms:W3CDTF">2019-12-03T19:14:48Z</dcterms:created>
  <dcterms:modified xsi:type="dcterms:W3CDTF">2023-02-01T17:09:36Z</dcterms:modified>
</cp:coreProperties>
</file>